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0515" windowHeight="5715"/>
  </bookViews>
  <sheets>
    <sheet name="Лист1" sheetId="1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B44" i="1"/>
  <c r="B14"/>
  <c r="B32" l="1"/>
  <c r="B20"/>
  <c r="C12"/>
  <c r="B12"/>
</calcChain>
</file>

<file path=xl/sharedStrings.xml><?xml version="1.0" encoding="utf-8"?>
<sst xmlns="http://schemas.openxmlformats.org/spreadsheetml/2006/main" count="51" uniqueCount="51">
  <si>
    <t>ДОХОДЫ</t>
  </si>
  <si>
    <t xml:space="preserve">РАСХОДЫ  </t>
  </si>
  <si>
    <t>3 Благоустройство и обеспечение санитарного состояния жилого фонда</t>
  </si>
  <si>
    <r>
      <t>4 Внеэксплуатационные расходы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(налог по упрощенной системе налогообложения,  услуги банка, транспортный налог, плата за негативное воздействие на окружающую среду, членские взносы)</t>
    </r>
  </si>
  <si>
    <t>Финансовый результат</t>
  </si>
  <si>
    <r>
      <t xml:space="preserve">5 Общеэксплуатационные расходы                                                                                                                                        </t>
    </r>
    <r>
      <rPr>
        <sz val="9"/>
        <rFont val="Arial"/>
        <family val="2"/>
        <charset val="204"/>
      </rPr>
      <t>(ФОТ АУП и страховые взносы, прием и регистрация заявок от населения, взаимодействие с организациями по устранию аварий, делопроизводство, организация работ с населением, подрядными организациями,  с ресурсоснабжающими организациями, прием населения и юридических лиц, переписка, ведение бухгалтерского и технического учета, отчетности,  организация работ с органами надзора и контролирующими организациями, организация расчетов за жилищные услуги, ведение баз данных по оплате за содержание и ремонт жилья, ведение паспортного учета, содержание и обслуживание средств связи, сайтов, программное обеспечение, услуги СБИС (бухучет), обслуживание ККМ, хранение и  обновление технической документации, подготовка документации для судебных инстанций и участие в судебных заседаниях, технические осмотры, обследования, планирование, расчет стоимости работ, их приемка, учет и ведение журналов, подготовка паспортов готовности и актов осмотра,  съем показаний индивидуальных и общедомовых приборов учета и прочие услуги (в т.ч. коммунальные платежи, бухгалтерские программы, аренда помещения, территории, бланки, канцелярские расходы, услуги почты, благоустройство территории офиса, госпошлина, обучение сотрудников, командировочные расходы, подписка на периодическую печать, участие в конкурсах, обучающих семинарах, оплата госпошлин)</t>
    </r>
  </si>
  <si>
    <t xml:space="preserve">                     (должность, Ф.И.О.)                                                                                М.П.                                         (подпись)</t>
  </si>
  <si>
    <t>1.1 Содержание общего имущества МКД</t>
  </si>
  <si>
    <t>1.Содержание жилья (платежи населения), в том числе:</t>
  </si>
  <si>
    <t>1.2 Электроэнергия ОДН</t>
  </si>
  <si>
    <t>1.3 Холодная вода ОДН</t>
  </si>
  <si>
    <t>2.Прочие доходы: (доходы, полученные от использования общего имущества, в том числе:)</t>
  </si>
  <si>
    <t>2.1 Размещение рекламы</t>
  </si>
  <si>
    <t>2.2 Доходы от интернет провайдеров</t>
  </si>
  <si>
    <t>Итого содержание общего имущества и прочие доходы</t>
  </si>
  <si>
    <t>1 Ремонт конструктивных элементов зданий:</t>
  </si>
  <si>
    <t>1.1 Заработная плата за текущий ремонт (плановый осмотр кровли, оконных и дверных заполнений, фасада,  закрытие теплового контура, ремонт козырька, очистка тех.помещений от мусора и прочие)</t>
  </si>
  <si>
    <t>1.2 Страховые взносы (пенсионный фонд, медстрахование, ФСС)</t>
  </si>
  <si>
    <t>1.3 Техническое обслуживание дымоходов и вентканалов</t>
  </si>
  <si>
    <t>1.4 Материальные затраты (указать материалы, работы,услуги выполненные УК  и (или) подрядными организациями)</t>
  </si>
  <si>
    <t>1.5 Прочие расходы (заработная плата водителей, налоги на ФОТ, ГСМ и запчасти для транспорта- снабжения, доставки материалов на участок)</t>
  </si>
  <si>
    <t>2 Ремонт и обслуживание внутридомового инженерного оборудования:</t>
  </si>
  <si>
    <t>2.1 Заработная плата за текущий ремонт (плановый осмотр  общедомой системы холодного, горячего водоснабжения, водоотведения, системы отопления, системы электроснабжения, подготовка системы отопления к отопительному периоду, замена эл.ламп, ППР электрощитов, ревизия вентилей, сварочные работы с заменой участков трубы, ремонт и прочистка канализации, замена задвижки, смена вентиля и прочие)</t>
  </si>
  <si>
    <t>2.2 Страховые взносы (пенсионный фонд, медстрахование, ФСС)</t>
  </si>
  <si>
    <t>2.3 Материальные затраты (указать материалы, работы,услуги выполненные УК  и (или) подрядными организациями)</t>
  </si>
  <si>
    <t>2.4 Аварийное обслуживание ( услуги по ликвидации аварий в выходные, праздничные дни и ночное время)</t>
  </si>
  <si>
    <t>2.7 Техническое обслуживание индивидуального теплового пункта (в отопит.период)</t>
  </si>
  <si>
    <t>2.9 Экспертное обследование (диагностика) лифтов</t>
  </si>
  <si>
    <t>2.10 Прочие расходы (заработная плата водителей, налоги на ФОТ, ГСМ и запчасти для транспорта- снабжения, доставки материалов на участок)</t>
  </si>
  <si>
    <t>3.1 Заработная плата за благоустройство (уборка лестничных клеток, дворовой территории, покос травы, ремонт и покраска дворового оборудования, побелка бордюров и прочие)</t>
  </si>
  <si>
    <t>3.2 Страховые взносы (пенсионный фонд, медстрахование, ФСС)</t>
  </si>
  <si>
    <t>3.3 Материальные затраты (указать материалы, работы,услуги выполненные УК  и (или) подрядными организациями)</t>
  </si>
  <si>
    <t>3.4 Автотранспортные услуги (аренда и т.д.)</t>
  </si>
  <si>
    <t>ВСЕГО РАСХОДОВ</t>
  </si>
  <si>
    <t>начислено, тыс. руб.</t>
  </si>
  <si>
    <t xml:space="preserve">оплачено, тыс. руб. </t>
  </si>
  <si>
    <t>оплачено тыс.руб.</t>
  </si>
  <si>
    <t>1.4 Лифтовое хозяйство</t>
  </si>
  <si>
    <t>3.7 Прочие расходы (заработная плата водителей, налоги на ФОТ, ГСМ и запчасти для транспорта- снабжения, амортизация ОС, доставки материалов на участок)</t>
  </si>
  <si>
    <t>3.8 Оплата ресурсоснабжающим организациям коммунальных ресурсов, используемых при обслуживании общего имущества ОДН (электроэнергия, холодная вода)</t>
  </si>
  <si>
    <t xml:space="preserve">3.6 Содержание и обслуживание жилищного фонда, услуги сторонних организаций </t>
  </si>
  <si>
    <t>3.5 Дератизация, дезинсекция</t>
  </si>
  <si>
    <r>
      <t xml:space="preserve">6 Прочие и прямые затраты, услуги РРКЦ                                                                                          </t>
    </r>
    <r>
      <rPr>
        <sz val="10"/>
        <rFont val="Arial"/>
        <family val="2"/>
        <charset val="204"/>
      </rPr>
      <t>(агентское  вознаграждение за изготовление ЕПД, прием и перечисление платежей, страхование гражданской ответственности, агентское вознаграждение за расчет ОДН)</t>
    </r>
  </si>
  <si>
    <t>2.5 Тех.обслуж. внутридомового газового оборудования (1 раз в год)</t>
  </si>
  <si>
    <t>2.6 Диагностика ВДГО 1 раз в 5 лет (для МКД свыше 30 лет)</t>
  </si>
  <si>
    <t>2.9 Техническое обслуживание лифтов (1 раз в 3 года, МКД старше 25 лет)</t>
  </si>
  <si>
    <t>2.8 Техническое обслуживание ОДПУ (поверка)</t>
  </si>
  <si>
    <t>Общая площадь МКД 3477,69 кв.м.</t>
  </si>
  <si>
    <t xml:space="preserve">Годовая отчетность о расходовании  полученных  денежных средств по МКД №4 по ул. Пролетарская за  2020 год.                   </t>
  </si>
  <si>
    <t>Директор ООО "Жилая сфера"</t>
  </si>
  <si>
    <t>В.М. Ермакова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</si>
</sst>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 Rounded MT Bold"/>
      <family val="2"/>
    </font>
    <font>
      <sz val="10"/>
      <name val="Arial Rounded MT Bold"/>
      <family val="2"/>
    </font>
    <font>
      <sz val="8"/>
      <name val="Arial Rounded MT Bold"/>
      <family val="2"/>
    </font>
    <font>
      <sz val="10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Continuous" vertical="center" wrapText="1"/>
    </xf>
    <xf numFmtId="0" fontId="5" fillId="0" borderId="2" xfId="0" applyNumberFormat="1" applyFont="1" applyFill="1" applyBorder="1" applyAlignment="1" applyProtection="1">
      <alignment horizontal="centerContinuous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Continuous" vertical="center" wrapText="1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centerContinuous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/>
    <xf numFmtId="0" fontId="9" fillId="0" borderId="0" xfId="0" applyFont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Continuous" vertical="center" wrapText="1"/>
    </xf>
    <xf numFmtId="0" fontId="5" fillId="0" borderId="4" xfId="0" applyNumberFormat="1" applyFont="1" applyFill="1" applyBorder="1" applyAlignment="1" applyProtection="1">
      <alignment horizontal="centerContinuous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right" vertical="center"/>
    </xf>
    <xf numFmtId="2" fontId="3" fillId="0" borderId="6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right" vertical="center"/>
    </xf>
    <xf numFmtId="2" fontId="5" fillId="0" borderId="4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2" fontId="2" fillId="0" borderId="4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right" vertical="center"/>
    </xf>
    <xf numFmtId="2" fontId="3" fillId="0" borderId="4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2" fontId="3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>
      <alignment horizontal="left" vertical="center" wrapText="1"/>
    </xf>
    <xf numFmtId="2" fontId="3" fillId="0" borderId="7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topLeftCell="A42" workbookViewId="0">
      <selection activeCell="B46" sqref="B46"/>
    </sheetView>
  </sheetViews>
  <sheetFormatPr defaultRowHeight="15"/>
  <cols>
    <col min="1" max="1" width="73.7109375" customWidth="1"/>
    <col min="2" max="2" width="10.42578125" customWidth="1"/>
    <col min="3" max="3" width="10.5703125" customWidth="1"/>
  </cols>
  <sheetData>
    <row r="1" spans="1:6" ht="52.5" customHeight="1">
      <c r="A1" s="2" t="s">
        <v>48</v>
      </c>
      <c r="B1" s="2"/>
      <c r="C1" s="2"/>
      <c r="D1" s="1"/>
      <c r="E1" s="1"/>
      <c r="F1" s="1"/>
    </row>
    <row r="2" spans="1:6" ht="54.75" customHeight="1">
      <c r="A2" s="3" t="s">
        <v>0</v>
      </c>
      <c r="B2" s="10" t="s">
        <v>34</v>
      </c>
      <c r="C2" s="10" t="s">
        <v>35</v>
      </c>
      <c r="D2" s="1"/>
      <c r="E2" s="1"/>
      <c r="F2" s="1"/>
    </row>
    <row r="3" spans="1:6" ht="16.5" customHeight="1">
      <c r="A3" s="4" t="s">
        <v>47</v>
      </c>
      <c r="B3" s="10"/>
      <c r="C3" s="10"/>
      <c r="D3" s="1"/>
      <c r="E3" s="1"/>
      <c r="F3" s="1"/>
    </row>
    <row r="4" spans="1:6">
      <c r="A4" s="4" t="s">
        <v>8</v>
      </c>
      <c r="B4" s="5"/>
      <c r="C4" s="6"/>
      <c r="D4" s="1"/>
      <c r="E4" s="1"/>
      <c r="F4" s="1"/>
    </row>
    <row r="5" spans="1:6">
      <c r="A5" s="4" t="s">
        <v>7</v>
      </c>
      <c r="B5" s="5">
        <v>500.2</v>
      </c>
      <c r="C5" s="6">
        <v>490.1</v>
      </c>
      <c r="D5" s="1"/>
      <c r="E5" s="1"/>
      <c r="F5" s="1"/>
    </row>
    <row r="6" spans="1:6">
      <c r="A6" s="4" t="s">
        <v>9</v>
      </c>
      <c r="B6" s="5">
        <v>14.3</v>
      </c>
      <c r="C6" s="6">
        <v>14.4</v>
      </c>
      <c r="D6" s="1"/>
      <c r="E6" s="1"/>
      <c r="F6" s="1"/>
    </row>
    <row r="7" spans="1:6">
      <c r="A7" s="4" t="s">
        <v>10</v>
      </c>
      <c r="B7" s="5">
        <v>2.7</v>
      </c>
      <c r="C7" s="6">
        <v>2.7</v>
      </c>
      <c r="D7" s="1"/>
      <c r="E7" s="1"/>
      <c r="F7" s="1"/>
    </row>
    <row r="8" spans="1:6">
      <c r="A8" s="4" t="s">
        <v>37</v>
      </c>
      <c r="B8" s="5"/>
      <c r="C8" s="6"/>
      <c r="D8" s="1"/>
      <c r="E8" s="1"/>
      <c r="F8" s="1"/>
    </row>
    <row r="9" spans="1:6" ht="25.5">
      <c r="A9" s="4" t="s">
        <v>11</v>
      </c>
      <c r="B9" s="7"/>
      <c r="C9" s="7"/>
      <c r="D9" s="1"/>
      <c r="E9" s="1"/>
      <c r="F9" s="1"/>
    </row>
    <row r="10" spans="1:6">
      <c r="A10" s="4" t="s">
        <v>12</v>
      </c>
      <c r="B10" s="7"/>
      <c r="C10" s="7"/>
      <c r="D10" s="1"/>
      <c r="E10" s="1"/>
      <c r="F10" s="1"/>
    </row>
    <row r="11" spans="1:6">
      <c r="A11" s="4" t="s">
        <v>13</v>
      </c>
      <c r="B11" s="7"/>
      <c r="C11" s="7"/>
      <c r="D11" s="1"/>
      <c r="E11" s="1"/>
      <c r="F11" s="1"/>
    </row>
    <row r="12" spans="1:6">
      <c r="A12" s="11" t="s">
        <v>14</v>
      </c>
      <c r="B12" s="36">
        <f>SUM(B5:B11)</f>
        <v>517.20000000000005</v>
      </c>
      <c r="C12" s="37">
        <f>SUM(C5:C11)</f>
        <v>507.2</v>
      </c>
      <c r="D12" s="1"/>
      <c r="E12" s="1"/>
      <c r="F12" s="1"/>
    </row>
    <row r="13" spans="1:6">
      <c r="A13" s="16" t="s">
        <v>1</v>
      </c>
      <c r="B13" s="17" t="s">
        <v>36</v>
      </c>
      <c r="C13" s="18"/>
      <c r="D13" s="1"/>
      <c r="E13" s="1"/>
      <c r="F13" s="1"/>
    </row>
    <row r="14" spans="1:6">
      <c r="A14" s="20" t="s">
        <v>15</v>
      </c>
      <c r="B14" s="26">
        <f>B15+B16+B17+B18+B19</f>
        <v>44.6</v>
      </c>
      <c r="C14" s="27"/>
      <c r="D14" s="1"/>
      <c r="E14" s="1"/>
      <c r="F14" s="1"/>
    </row>
    <row r="15" spans="1:6" ht="38.25">
      <c r="A15" s="19" t="s">
        <v>16</v>
      </c>
      <c r="B15" s="28">
        <v>23.4</v>
      </c>
      <c r="C15" s="29"/>
      <c r="D15" s="1"/>
      <c r="E15" s="1"/>
      <c r="F15" s="1"/>
    </row>
    <row r="16" spans="1:6" ht="19.5" customHeight="1">
      <c r="A16" s="19" t="s">
        <v>17</v>
      </c>
      <c r="B16" s="30">
        <v>5.8</v>
      </c>
      <c r="C16" s="31"/>
      <c r="D16" s="1"/>
      <c r="E16" s="1"/>
      <c r="F16" s="1"/>
    </row>
    <row r="17" spans="1:6" ht="16.5" customHeight="1">
      <c r="A17" s="19" t="s">
        <v>18</v>
      </c>
      <c r="B17" s="30"/>
      <c r="C17" s="31"/>
    </row>
    <row r="18" spans="1:6" ht="33.75" customHeight="1">
      <c r="A18" s="19" t="s">
        <v>19</v>
      </c>
      <c r="B18" s="30">
        <v>15.4</v>
      </c>
      <c r="C18" s="31"/>
    </row>
    <row r="19" spans="1:6" ht="38.25" customHeight="1">
      <c r="A19" s="19" t="s">
        <v>20</v>
      </c>
      <c r="B19" s="30"/>
      <c r="C19" s="31"/>
      <c r="D19" s="1"/>
      <c r="E19" s="1"/>
      <c r="F19" s="1"/>
    </row>
    <row r="20" spans="1:6" ht="26.25" customHeight="1">
      <c r="A20" s="20" t="s">
        <v>21</v>
      </c>
      <c r="B20" s="32">
        <f>B31+B30+B29+B28+B27+B26+B25+B24+B23+B22+B21</f>
        <v>158.10000000000002</v>
      </c>
      <c r="C20" s="31"/>
      <c r="D20" s="1"/>
      <c r="E20" s="1"/>
      <c r="F20" s="1"/>
    </row>
    <row r="21" spans="1:6" ht="76.5">
      <c r="A21" s="19" t="s">
        <v>22</v>
      </c>
      <c r="B21" s="38">
        <v>64.8</v>
      </c>
      <c r="C21" s="29"/>
      <c r="D21" s="1"/>
      <c r="E21" s="1"/>
      <c r="F21" s="1"/>
    </row>
    <row r="22" spans="1:6" ht="18" customHeight="1">
      <c r="A22" s="19" t="s">
        <v>23</v>
      </c>
      <c r="B22" s="30">
        <v>16.600000000000001</v>
      </c>
      <c r="C22" s="31"/>
      <c r="D22" s="1"/>
    </row>
    <row r="23" spans="1:6" ht="31.5" customHeight="1">
      <c r="A23" s="19" t="s">
        <v>24</v>
      </c>
      <c r="B23" s="30">
        <v>15.9</v>
      </c>
      <c r="C23" s="31"/>
      <c r="D23" s="1"/>
      <c r="E23" s="1"/>
      <c r="F23" s="1"/>
    </row>
    <row r="24" spans="1:6" ht="27" customHeight="1">
      <c r="A24" s="19" t="s">
        <v>25</v>
      </c>
      <c r="B24" s="30">
        <v>42.5</v>
      </c>
      <c r="C24" s="31"/>
      <c r="D24" s="1"/>
      <c r="E24" s="1"/>
      <c r="F24" s="1"/>
    </row>
    <row r="25" spans="1:6">
      <c r="A25" s="19" t="s">
        <v>43</v>
      </c>
      <c r="B25" s="30">
        <v>18.3</v>
      </c>
      <c r="C25" s="31"/>
      <c r="D25" s="1"/>
      <c r="E25" s="1"/>
      <c r="F25" s="1"/>
    </row>
    <row r="26" spans="1:6">
      <c r="A26" s="19" t="s">
        <v>44</v>
      </c>
      <c r="B26" s="30"/>
      <c r="C26" s="31"/>
      <c r="D26" s="1"/>
      <c r="E26" s="1"/>
      <c r="F26" s="1"/>
    </row>
    <row r="27" spans="1:6" ht="18.75" customHeight="1">
      <c r="A27" s="19" t="s">
        <v>26</v>
      </c>
      <c r="B27" s="30"/>
      <c r="C27" s="31"/>
      <c r="D27" s="1"/>
      <c r="E27" s="1"/>
      <c r="F27" s="1"/>
    </row>
    <row r="28" spans="1:6" ht="15.75" customHeight="1">
      <c r="A28" s="19" t="s">
        <v>46</v>
      </c>
      <c r="B28" s="30"/>
      <c r="C28" s="31"/>
      <c r="D28" s="1"/>
      <c r="E28" s="1"/>
      <c r="F28" s="1"/>
    </row>
    <row r="29" spans="1:6">
      <c r="A29" s="19" t="s">
        <v>45</v>
      </c>
      <c r="B29" s="30"/>
      <c r="C29" s="31"/>
      <c r="D29" s="1"/>
      <c r="E29" s="1"/>
      <c r="F29" s="1"/>
    </row>
    <row r="30" spans="1:6">
      <c r="A30" s="19" t="s">
        <v>27</v>
      </c>
      <c r="B30" s="30"/>
      <c r="C30" s="31"/>
      <c r="D30" s="1"/>
      <c r="E30" s="1"/>
      <c r="F30" s="1"/>
    </row>
    <row r="31" spans="1:6" ht="25.5">
      <c r="A31" s="19" t="s">
        <v>28</v>
      </c>
      <c r="B31" s="30"/>
      <c r="C31" s="31"/>
      <c r="D31" s="1"/>
      <c r="E31" s="1"/>
      <c r="F31" s="1"/>
    </row>
    <row r="32" spans="1:6" ht="27.75" customHeight="1">
      <c r="A32" s="20" t="s">
        <v>2</v>
      </c>
      <c r="B32" s="32">
        <f>B40+B39+B38+B37+B36+B35+B34+B33</f>
        <v>207.70000000000002</v>
      </c>
      <c r="C32" s="31"/>
      <c r="D32" s="1"/>
      <c r="E32" s="1"/>
      <c r="F32" s="1"/>
    </row>
    <row r="33" spans="1:6" ht="46.5" customHeight="1">
      <c r="A33" s="19" t="s">
        <v>29</v>
      </c>
      <c r="B33" s="38">
        <v>97.2</v>
      </c>
      <c r="C33" s="29"/>
      <c r="D33" s="1"/>
      <c r="E33" s="1"/>
      <c r="F33" s="1"/>
    </row>
    <row r="34" spans="1:6" ht="19.5" customHeight="1">
      <c r="A34" s="19" t="s">
        <v>30</v>
      </c>
      <c r="B34" s="30">
        <v>25</v>
      </c>
      <c r="C34" s="31"/>
    </row>
    <row r="35" spans="1:6" ht="22.5" customHeight="1">
      <c r="A35" s="19" t="s">
        <v>31</v>
      </c>
      <c r="B35" s="30">
        <v>2.9</v>
      </c>
      <c r="C35" s="31"/>
    </row>
    <row r="36" spans="1:6" ht="20.25" customHeight="1">
      <c r="A36" s="19" t="s">
        <v>32</v>
      </c>
      <c r="B36" s="30"/>
      <c r="C36" s="31"/>
      <c r="D36" s="1"/>
      <c r="E36" s="1"/>
      <c r="F36" s="1"/>
    </row>
    <row r="37" spans="1:6" ht="19.5" customHeight="1">
      <c r="A37" s="19" t="s">
        <v>41</v>
      </c>
      <c r="B37" s="24">
        <v>2.7</v>
      </c>
      <c r="C37" s="25"/>
      <c r="D37" s="1"/>
      <c r="E37" s="1"/>
      <c r="F37" s="1"/>
    </row>
    <row r="38" spans="1:6" ht="51.75" customHeight="1">
      <c r="A38" s="19" t="s">
        <v>40</v>
      </c>
      <c r="B38" s="30">
        <v>20.2</v>
      </c>
      <c r="C38" s="31"/>
      <c r="D38" s="1"/>
      <c r="E38" s="1"/>
      <c r="F38" s="1"/>
    </row>
    <row r="39" spans="1:6" ht="34.5" customHeight="1">
      <c r="A39" s="19" t="s">
        <v>38</v>
      </c>
      <c r="B39" s="30"/>
      <c r="C39" s="31"/>
      <c r="D39" s="1"/>
      <c r="E39" s="1"/>
      <c r="F39" s="1"/>
    </row>
    <row r="40" spans="1:6" ht="57" customHeight="1">
      <c r="A40" s="19" t="s">
        <v>39</v>
      </c>
      <c r="B40" s="30">
        <v>59.7</v>
      </c>
      <c r="C40" s="31"/>
      <c r="D40" s="1"/>
      <c r="E40" s="1"/>
      <c r="F40" s="1"/>
    </row>
    <row r="41" spans="1:6" ht="63" customHeight="1">
      <c r="A41" s="21" t="s">
        <v>3</v>
      </c>
      <c r="B41" s="30">
        <v>8.6999999999999993</v>
      </c>
      <c r="C41" s="31"/>
      <c r="D41" s="1"/>
      <c r="E41" s="1"/>
      <c r="F41" s="1"/>
    </row>
    <row r="42" spans="1:6" ht="168.75">
      <c r="A42" s="21" t="s">
        <v>5</v>
      </c>
      <c r="B42" s="28">
        <v>68.400000000000006</v>
      </c>
      <c r="C42" s="29"/>
      <c r="D42" s="1"/>
      <c r="E42" s="1"/>
      <c r="F42" s="1"/>
    </row>
    <row r="43" spans="1:6" ht="51">
      <c r="A43" s="21" t="s">
        <v>42</v>
      </c>
      <c r="B43" s="28">
        <v>20.7</v>
      </c>
      <c r="C43" s="29"/>
      <c r="D43" s="1"/>
      <c r="E43" s="1"/>
      <c r="F43" s="1"/>
    </row>
    <row r="44" spans="1:6" ht="20.25" customHeight="1">
      <c r="A44" s="22" t="s">
        <v>33</v>
      </c>
      <c r="B44" s="28">
        <f>B14+B20+B32+B41+B42+B43</f>
        <v>508.2</v>
      </c>
      <c r="C44" s="29"/>
      <c r="D44" s="1"/>
      <c r="E44" s="1"/>
      <c r="F44" s="1"/>
    </row>
    <row r="45" spans="1:6">
      <c r="A45" s="22" t="s">
        <v>4</v>
      </c>
      <c r="B45" s="32">
        <v>-1</v>
      </c>
      <c r="C45" s="27"/>
      <c r="D45" s="1"/>
      <c r="E45" s="1"/>
      <c r="F45" s="1"/>
    </row>
    <row r="46" spans="1:6">
      <c r="A46" s="23"/>
      <c r="B46" s="23"/>
      <c r="C46" s="33"/>
      <c r="D46" s="1"/>
      <c r="E46" s="1"/>
      <c r="F46" s="1"/>
    </row>
    <row r="47" spans="1:6">
      <c r="A47" s="8"/>
      <c r="B47" s="34"/>
      <c r="C47" s="35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2"/>
      <c r="B49" s="1"/>
      <c r="C49" s="9"/>
      <c r="D49" s="1"/>
      <c r="E49" s="1"/>
      <c r="F49" s="1"/>
    </row>
    <row r="50" spans="1:6">
      <c r="A50" s="13" t="s">
        <v>49</v>
      </c>
      <c r="B50" s="1" t="s">
        <v>50</v>
      </c>
      <c r="C50" s="1"/>
      <c r="D50" s="1"/>
      <c r="E50" s="1"/>
      <c r="F50" s="1"/>
    </row>
    <row r="51" spans="1:6">
      <c r="A51" s="15" t="s">
        <v>6</v>
      </c>
      <c r="B51" s="14"/>
      <c r="C51" s="14"/>
      <c r="D51" s="1"/>
      <c r="E51" s="1"/>
      <c r="F51" s="1"/>
    </row>
    <row r="52" spans="1:6">
      <c r="A52" s="1"/>
      <c r="B52" s="15"/>
      <c r="C52" s="15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B54" s="1"/>
      <c r="C54" s="1"/>
      <c r="D54" s="1"/>
      <c r="E54" s="1"/>
      <c r="F54" s="1"/>
    </row>
  </sheetData>
  <phoneticPr fontId="0" type="noConversion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Бух</cp:lastModifiedBy>
  <cp:lastPrinted>2019-10-21T07:05:44Z</cp:lastPrinted>
  <dcterms:created xsi:type="dcterms:W3CDTF">2017-03-14T05:10:53Z</dcterms:created>
  <dcterms:modified xsi:type="dcterms:W3CDTF">2021-02-01T12:10:58Z</dcterms:modified>
</cp:coreProperties>
</file>